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-60" yWindow="-90" windowWidth="12000" windowHeight="1228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Sheet1!$A$1:$H$62</definedName>
  </definedNames>
  <calcPr calcId="152511"/>
</workbook>
</file>

<file path=xl/calcChain.xml><?xml version="1.0" encoding="utf-8"?>
<calcChain xmlns="http://schemas.openxmlformats.org/spreadsheetml/2006/main">
  <c r="D56" i="1" l="1"/>
  <c r="D55" i="1"/>
  <c r="D54" i="1"/>
  <c r="G52" i="1"/>
  <c r="G51" i="1"/>
  <c r="G50" i="1"/>
  <c r="G49" i="1"/>
  <c r="G46" i="1"/>
  <c r="G45" i="1"/>
  <c r="G42" i="1"/>
  <c r="G41" i="1"/>
  <c r="G40" i="1"/>
  <c r="G37" i="1"/>
  <c r="G36" i="1"/>
  <c r="G35" i="1"/>
  <c r="G34" i="1"/>
  <c r="G33" i="1"/>
  <c r="G30" i="1"/>
  <c r="G29" i="1"/>
  <c r="G28" i="1"/>
  <c r="G27" i="1"/>
  <c r="G26" i="1"/>
  <c r="G23" i="1"/>
  <c r="G22" i="1"/>
  <c r="G21" i="1"/>
  <c r="G20" i="1"/>
  <c r="G17" i="1"/>
  <c r="G16" i="1"/>
  <c r="G15" i="1"/>
  <c r="G14" i="1"/>
  <c r="G11" i="1"/>
  <c r="G10" i="1"/>
  <c r="G9" i="1"/>
  <c r="G8" i="1"/>
  <c r="G7" i="1"/>
</calcChain>
</file>

<file path=xl/sharedStrings.xml><?xml version="1.0" encoding="utf-8"?>
<sst xmlns="http://schemas.openxmlformats.org/spreadsheetml/2006/main" count="124" uniqueCount="66">
  <si>
    <t>Rudarsko-geološko-naftni fakultet Sveučilišta u Zagrebu, Pierottijeva 6</t>
  </si>
  <si>
    <t>Jedinična cijena bez PDV-a</t>
  </si>
  <si>
    <t>Oznaka</t>
  </si>
  <si>
    <t>Ukupna cijena bez PDV-a</t>
  </si>
  <si>
    <t>UB-01</t>
  </si>
  <si>
    <t>UB-03</t>
  </si>
  <si>
    <t>Vrsta opreme</t>
  </si>
  <si>
    <t>Proizvođač ponuđenog artikla</t>
  </si>
  <si>
    <t>Docking za UB-01</t>
  </si>
  <si>
    <t>Vanjski DVD za UB</t>
  </si>
  <si>
    <t>Tip (model) ponuđenog artikla</t>
  </si>
  <si>
    <t>PR-01</t>
  </si>
  <si>
    <t>PR-02</t>
  </si>
  <si>
    <t>PR-03</t>
  </si>
  <si>
    <t>Docking za PR-01</t>
  </si>
  <si>
    <t>UKUPNO</t>
  </si>
  <si>
    <t>TR-01</t>
  </si>
  <si>
    <t>TR-02</t>
  </si>
  <si>
    <t>SR-01</t>
  </si>
  <si>
    <t>SR-02</t>
  </si>
  <si>
    <t>SR-03</t>
  </si>
  <si>
    <t>SR-04</t>
  </si>
  <si>
    <t>Android OS računalo</t>
  </si>
  <si>
    <t>ZS-01</t>
  </si>
  <si>
    <t>ZS-02</t>
  </si>
  <si>
    <t>ZS-03</t>
  </si>
  <si>
    <t>ZS-04</t>
  </si>
  <si>
    <t>Monitor min. 24"</t>
  </si>
  <si>
    <t>Monitor min. 27"</t>
  </si>
  <si>
    <t>TROŠKOVNIK</t>
  </si>
  <si>
    <t>BN-01</t>
  </si>
  <si>
    <t>Besprekidno napajanje</t>
  </si>
  <si>
    <t>ED-01</t>
  </si>
  <si>
    <t>ED-02</t>
  </si>
  <si>
    <t>ED-03</t>
  </si>
  <si>
    <t>Eksterni disk 500 GB</t>
  </si>
  <si>
    <t>Eksterni disk 1000 GB</t>
  </si>
  <si>
    <t>Eksterni disk 2000 GB</t>
  </si>
  <si>
    <t>PDV 25%</t>
  </si>
  <si>
    <t>SVEUKUPNO bez PDV-a</t>
  </si>
  <si>
    <t>UKUPNA CIJENA PONUDE s PDV-om (brojkama):</t>
  </si>
  <si>
    <t>kn</t>
  </si>
  <si>
    <t>Prilog 1</t>
  </si>
  <si>
    <t>Okvirna količina (komada)</t>
  </si>
  <si>
    <t>Ultrabook veći</t>
  </si>
  <si>
    <t>Ultrabook manji</t>
  </si>
  <si>
    <t>Prijenosno računalo manje</t>
  </si>
  <si>
    <t>Prijenosno računalo veće</t>
  </si>
  <si>
    <t>Tablet ekrana &gt; 10", 3G/4G</t>
  </si>
  <si>
    <t>Tablet 7" do 8", 3G</t>
  </si>
  <si>
    <t>Stolno računalo uredsko</t>
  </si>
  <si>
    <t>Stolno računalo nastavničko</t>
  </si>
  <si>
    <t>Stolno računalo AIW</t>
  </si>
  <si>
    <t>C/B Laserski dupleks pisač A4</t>
  </si>
  <si>
    <t>Ime i prezime, te potpis ovlaštene osobe ponuditelja i pečat</t>
  </si>
  <si>
    <t>Datum:</t>
  </si>
  <si>
    <t>NABAVA RAČUNALA I RAČUNALNE OPREME ZA POTREBE RGNF-a u 2015.g.</t>
  </si>
  <si>
    <t>Tablet ekrana od 8,9" do 9,9", WiFi</t>
  </si>
  <si>
    <t>Monitor min. 21,5"</t>
  </si>
  <si>
    <t>3D monitor</t>
  </si>
  <si>
    <t>P-02</t>
  </si>
  <si>
    <t>Ink Jet pisač A4 sa ispisom na CD</t>
  </si>
  <si>
    <t>UB-06</t>
  </si>
  <si>
    <t>UB-05</t>
  </si>
  <si>
    <t>TR-04</t>
  </si>
  <si>
    <t>LP-01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</si>
</sst>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n"/>
  </numFmts>
  <fonts count="12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Arial"/>
      <family val="2"/>
      <charset val="238"/>
    </font>
    <font>
      <sz val="14"/>
      <name val="Arial"/>
      <family val="2"/>
      <charset val="238"/>
    </font>
    <font>
      <b/>
      <sz val="12"/>
      <name val="Arial"/>
      <family val="2"/>
      <charset val="238"/>
    </font>
    <font>
      <sz val="10"/>
      <color indexed="8"/>
      <name val="Calibri"/>
      <family val="2"/>
      <charset val="238"/>
    </font>
    <font>
      <b/>
      <sz val="10"/>
      <color indexed="8"/>
      <name val="Calibri"/>
      <family val="2"/>
      <charset val="238"/>
    </font>
    <font>
      <sz val="8"/>
      <name val="Calibri"/>
      <family val="2"/>
      <charset val="238"/>
    </font>
    <font>
      <b/>
      <sz val="14"/>
      <name val="Arial"/>
      <family val="2"/>
      <charset val="238"/>
    </font>
    <font>
      <sz val="10"/>
      <name val="Arial"/>
      <charset val="238"/>
    </font>
    <font>
      <sz val="10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82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 applyFill="1"/>
    <xf numFmtId="0" fontId="4" fillId="0" borderId="0" xfId="0" applyFont="1"/>
    <xf numFmtId="0" fontId="5" fillId="0" borderId="0" xfId="0" applyFont="1" applyBorder="1" applyAlignment="1">
      <alignment vertical="top"/>
    </xf>
    <xf numFmtId="0" fontId="3" fillId="0" borderId="0" xfId="0" applyFont="1" applyBorder="1" applyAlignment="1">
      <alignment horizontal="center" vertical="center"/>
    </xf>
    <xf numFmtId="4" fontId="5" fillId="0" borderId="0" xfId="0" applyNumberFormat="1" applyFont="1" applyFill="1" applyBorder="1" applyAlignment="1">
      <alignment horizontal="center" vertical="top"/>
    </xf>
    <xf numFmtId="0" fontId="0" fillId="0" borderId="0" xfId="0" applyBorder="1"/>
    <xf numFmtId="0" fontId="3" fillId="0" borderId="1" xfId="0" applyFont="1" applyBorder="1" applyAlignment="1">
      <alignment vertical="top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Border="1"/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top"/>
    </xf>
    <xf numFmtId="2" fontId="7" fillId="0" borderId="5" xfId="0" applyNumberFormat="1" applyFont="1" applyBorder="1" applyAlignment="1">
      <alignment horizontal="center" vertical="top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top"/>
    </xf>
    <xf numFmtId="0" fontId="3" fillId="0" borderId="1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6" fillId="0" borderId="1" xfId="0" applyFont="1" applyBorder="1" applyAlignment="1">
      <alignment vertical="top"/>
    </xf>
    <xf numFmtId="2" fontId="6" fillId="0" borderId="1" xfId="0" applyNumberFormat="1" applyFont="1" applyBorder="1" applyAlignment="1">
      <alignment vertical="top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vertical="top"/>
    </xf>
    <xf numFmtId="0" fontId="6" fillId="0" borderId="12" xfId="0" applyFont="1" applyBorder="1" applyAlignment="1">
      <alignment vertical="top"/>
    </xf>
    <xf numFmtId="2" fontId="6" fillId="0" borderId="12" xfId="0" applyNumberFormat="1" applyFont="1" applyBorder="1" applyAlignment="1">
      <alignment vertical="top"/>
    </xf>
    <xf numFmtId="2" fontId="6" fillId="0" borderId="13" xfId="0" applyNumberFormat="1" applyFont="1" applyBorder="1" applyAlignment="1">
      <alignment vertical="top"/>
    </xf>
    <xf numFmtId="2" fontId="6" fillId="0" borderId="14" xfId="0" applyNumberFormat="1" applyFont="1" applyBorder="1" applyAlignment="1">
      <alignment vertical="top"/>
    </xf>
    <xf numFmtId="0" fontId="6" fillId="0" borderId="4" xfId="0" applyFont="1" applyBorder="1" applyAlignment="1">
      <alignment vertical="top"/>
    </xf>
    <xf numFmtId="2" fontId="6" fillId="0" borderId="4" xfId="0" applyNumberFormat="1" applyFont="1" applyBorder="1" applyAlignment="1">
      <alignment vertical="top"/>
    </xf>
    <xf numFmtId="2" fontId="6" fillId="0" borderId="15" xfId="0" applyNumberFormat="1" applyFont="1" applyBorder="1" applyAlignment="1">
      <alignment vertical="top"/>
    </xf>
    <xf numFmtId="2" fontId="6" fillId="0" borderId="10" xfId="0" applyNumberFormat="1" applyFont="1" applyBorder="1" applyAlignment="1">
      <alignment horizontal="right" vertical="top"/>
    </xf>
    <xf numFmtId="2" fontId="7" fillId="0" borderId="16" xfId="0" applyNumberFormat="1" applyFont="1" applyBorder="1" applyAlignment="1">
      <alignment horizontal="center" vertical="top"/>
    </xf>
    <xf numFmtId="2" fontId="6" fillId="0" borderId="17" xfId="0" applyNumberFormat="1" applyFont="1" applyBorder="1" applyAlignment="1">
      <alignment horizontal="right" vertical="top"/>
    </xf>
    <xf numFmtId="2" fontId="7" fillId="0" borderId="0" xfId="0" applyNumberFormat="1" applyFont="1" applyBorder="1" applyAlignment="1">
      <alignment horizontal="center" vertical="top"/>
    </xf>
    <xf numFmtId="2" fontId="6" fillId="0" borderId="0" xfId="0" applyNumberFormat="1" applyFont="1" applyBorder="1" applyAlignment="1">
      <alignment horizontal="right" vertical="top"/>
    </xf>
    <xf numFmtId="0" fontId="9" fillId="0" borderId="0" xfId="0" applyFont="1"/>
    <xf numFmtId="0" fontId="7" fillId="0" borderId="18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/>
    </xf>
    <xf numFmtId="4" fontId="5" fillId="0" borderId="0" xfId="0" applyNumberFormat="1" applyFont="1" applyFill="1" applyBorder="1" applyAlignment="1">
      <alignment vertical="top"/>
    </xf>
    <xf numFmtId="0" fontId="5" fillId="0" borderId="19" xfId="0" applyFont="1" applyBorder="1" applyAlignment="1">
      <alignment vertical="top"/>
    </xf>
    <xf numFmtId="0" fontId="3" fillId="0" borderId="12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top" wrapText="1"/>
    </xf>
    <xf numFmtId="0" fontId="6" fillId="0" borderId="9" xfId="0" applyFont="1" applyBorder="1" applyAlignment="1">
      <alignment vertical="top"/>
    </xf>
    <xf numFmtId="2" fontId="6" fillId="0" borderId="9" xfId="0" applyNumberFormat="1" applyFont="1" applyBorder="1" applyAlignment="1">
      <alignment vertical="top"/>
    </xf>
    <xf numFmtId="2" fontId="6" fillId="0" borderId="10" xfId="0" applyNumberFormat="1" applyFont="1" applyBorder="1" applyAlignment="1">
      <alignment vertical="top"/>
    </xf>
    <xf numFmtId="4" fontId="2" fillId="0" borderId="0" xfId="1" applyNumberFormat="1" applyFont="1"/>
    <xf numFmtId="164" fontId="1" fillId="0" borderId="0" xfId="1" applyNumberFormat="1" applyFont="1" applyFill="1"/>
    <xf numFmtId="4" fontId="3" fillId="0" borderId="0" xfId="1" applyNumberFormat="1" applyFont="1"/>
    <xf numFmtId="0" fontId="2" fillId="0" borderId="0" xfId="1" applyFont="1"/>
    <xf numFmtId="0" fontId="1" fillId="0" borderId="0" xfId="1" applyFont="1" applyAlignment="1">
      <alignment horizontal="center"/>
    </xf>
    <xf numFmtId="4" fontId="3" fillId="0" borderId="0" xfId="1" applyNumberFormat="1" applyFont="1" applyAlignment="1">
      <alignment horizontal="right"/>
    </xf>
    <xf numFmtId="0" fontId="1" fillId="0" borderId="0" xfId="1" applyFont="1"/>
    <xf numFmtId="4" fontId="2" fillId="0" borderId="0" xfId="1" applyNumberFormat="1" applyFont="1" applyAlignment="1">
      <alignment horizontal="right"/>
    </xf>
    <xf numFmtId="164" fontId="2" fillId="0" borderId="0" xfId="1" applyNumberFormat="1" applyFont="1" applyFill="1"/>
    <xf numFmtId="0" fontId="0" fillId="0" borderId="0" xfId="0" applyAlignment="1">
      <alignment horizontal="left"/>
    </xf>
    <xf numFmtId="0" fontId="1" fillId="0" borderId="23" xfId="1" applyFont="1" applyBorder="1"/>
    <xf numFmtId="0" fontId="3" fillId="0" borderId="4" xfId="0" applyFont="1" applyBorder="1" applyAlignment="1">
      <alignment vertical="top" wrapText="1"/>
    </xf>
    <xf numFmtId="0" fontId="3" fillId="0" borderId="12" xfId="0" applyFont="1" applyBorder="1" applyAlignment="1">
      <alignment horizontal="left" vertical="center"/>
    </xf>
    <xf numFmtId="0" fontId="6" fillId="0" borderId="12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1" xfId="0" applyFont="1" applyBorder="1" applyAlignment="1">
      <alignment horizontal="left" vertical="top"/>
    </xf>
    <xf numFmtId="4" fontId="1" fillId="0" borderId="12" xfId="0" applyNumberFormat="1" applyFont="1" applyFill="1" applyBorder="1" applyAlignment="1">
      <alignment horizontal="left" vertical="top"/>
    </xf>
    <xf numFmtId="4" fontId="1" fillId="0" borderId="20" xfId="0" applyNumberFormat="1" applyFont="1" applyFill="1" applyBorder="1" applyAlignment="1">
      <alignment horizontal="left" vertical="top"/>
    </xf>
    <xf numFmtId="4" fontId="1" fillId="0" borderId="1" xfId="0" applyNumberFormat="1" applyFont="1" applyFill="1" applyBorder="1" applyAlignment="1">
      <alignment horizontal="left" vertical="top"/>
    </xf>
    <xf numFmtId="4" fontId="1" fillId="0" borderId="21" xfId="0" applyNumberFormat="1" applyFont="1" applyFill="1" applyBorder="1" applyAlignment="1">
      <alignment horizontal="left" vertical="top"/>
    </xf>
    <xf numFmtId="4" fontId="1" fillId="0" borderId="4" xfId="0" applyNumberFormat="1" applyFont="1" applyFill="1" applyBorder="1" applyAlignment="1">
      <alignment horizontal="left" vertical="top"/>
    </xf>
    <xf numFmtId="4" fontId="1" fillId="0" borderId="22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horizontal="left" vertical="top"/>
    </xf>
    <xf numFmtId="4" fontId="1" fillId="0" borderId="0" xfId="0" applyNumberFormat="1" applyFont="1" applyFill="1" applyBorder="1" applyAlignment="1">
      <alignment horizontal="left" vertical="top"/>
    </xf>
    <xf numFmtId="0" fontId="6" fillId="0" borderId="12" xfId="0" applyFont="1" applyBorder="1" applyAlignment="1">
      <alignment horizontal="left" vertical="center" wrapText="1"/>
    </xf>
    <xf numFmtId="4" fontId="1" fillId="0" borderId="9" xfId="0" applyNumberFormat="1" applyFont="1" applyFill="1" applyBorder="1" applyAlignment="1">
      <alignment horizontal="left" vertical="top"/>
    </xf>
    <xf numFmtId="4" fontId="1" fillId="0" borderId="18" xfId="0" applyNumberFormat="1" applyFont="1" applyFill="1" applyBorder="1" applyAlignment="1">
      <alignment horizontal="left" vertical="top"/>
    </xf>
    <xf numFmtId="0" fontId="2" fillId="0" borderId="0" xfId="0" applyFont="1" applyAlignment="1">
      <alignment horizontal="left"/>
    </xf>
    <xf numFmtId="0" fontId="1" fillId="0" borderId="23" xfId="1" applyFont="1" applyBorder="1" applyAlignment="1">
      <alignment horizontal="center"/>
    </xf>
    <xf numFmtId="0" fontId="1" fillId="0" borderId="0" xfId="1" applyFont="1" applyAlignment="1">
      <alignment horizontal="center"/>
    </xf>
    <xf numFmtId="0" fontId="2" fillId="0" borderId="0" xfId="1" applyFont="1" applyAlignment="1">
      <alignment horizontal="right"/>
    </xf>
  </cellXfs>
  <cellStyles count="2">
    <cellStyle name="Normalno" xfId="0" builtinId="0"/>
    <cellStyle name="Obično_Sheet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5"/>
  <sheetViews>
    <sheetView tabSelected="1" zoomScale="115" zoomScaleNormal="115" workbookViewId="0">
      <selection activeCell="C7" sqref="C7"/>
    </sheetView>
  </sheetViews>
  <sheetFormatPr defaultRowHeight="15"/>
  <cols>
    <col min="2" max="2" width="34" customWidth="1"/>
    <col min="3" max="3" width="42.7109375" customWidth="1"/>
    <col min="4" max="4" width="39.42578125" customWidth="1"/>
    <col min="5" max="5" width="10.42578125" customWidth="1"/>
    <col min="6" max="6" width="11.7109375" customWidth="1"/>
    <col min="7" max="7" width="12.28515625" customWidth="1"/>
    <col min="8" max="8" width="2.42578125" customWidth="1"/>
  </cols>
  <sheetData>
    <row r="1" spans="1:7">
      <c r="A1" s="1"/>
      <c r="B1" s="78" t="s">
        <v>0</v>
      </c>
      <c r="C1" s="78"/>
      <c r="D1" s="78"/>
      <c r="E1" s="78"/>
      <c r="F1" s="78"/>
      <c r="G1" s="59"/>
    </row>
    <row r="2" spans="1:7" ht="18" customHeight="1">
      <c r="A2" s="1"/>
      <c r="B2" s="78" t="s">
        <v>56</v>
      </c>
      <c r="C2" s="78"/>
      <c r="D2" s="78"/>
      <c r="E2" s="78"/>
      <c r="F2" s="78"/>
      <c r="G2" s="78"/>
    </row>
    <row r="3" spans="1:7" ht="18">
      <c r="A3" s="1"/>
      <c r="B3" s="2"/>
      <c r="C3" s="4"/>
      <c r="D3" s="3"/>
      <c r="F3" t="s">
        <v>42</v>
      </c>
    </row>
    <row r="4" spans="1:7" ht="18">
      <c r="A4" s="1"/>
      <c r="B4" s="2"/>
      <c r="C4" s="39" t="s">
        <v>29</v>
      </c>
      <c r="D4" s="3"/>
    </row>
    <row r="5" spans="1:7" ht="16.5" thickBot="1">
      <c r="A5" s="5"/>
      <c r="B5" s="5"/>
      <c r="C5" s="7"/>
      <c r="D5" s="7"/>
    </row>
    <row r="6" spans="1:7" ht="39" thickBot="1">
      <c r="A6" s="22" t="s">
        <v>2</v>
      </c>
      <c r="B6" s="23" t="s">
        <v>6</v>
      </c>
      <c r="C6" s="23" t="s">
        <v>7</v>
      </c>
      <c r="D6" s="40" t="s">
        <v>10</v>
      </c>
      <c r="E6" s="23" t="s">
        <v>43</v>
      </c>
      <c r="F6" s="23" t="s">
        <v>1</v>
      </c>
      <c r="G6" s="24" t="s">
        <v>3</v>
      </c>
    </row>
    <row r="7" spans="1:7">
      <c r="A7" s="25" t="s">
        <v>4</v>
      </c>
      <c r="B7" s="26" t="s">
        <v>44</v>
      </c>
      <c r="C7" s="67"/>
      <c r="D7" s="68"/>
      <c r="E7" s="27">
        <v>3</v>
      </c>
      <c r="F7" s="28"/>
      <c r="G7" s="29">
        <f>E7*F7</f>
        <v>0</v>
      </c>
    </row>
    <row r="8" spans="1:7">
      <c r="A8" s="12" t="s">
        <v>62</v>
      </c>
      <c r="B8" s="9" t="s">
        <v>45</v>
      </c>
      <c r="C8" s="69"/>
      <c r="D8" s="70"/>
      <c r="E8" s="20">
        <v>1</v>
      </c>
      <c r="F8" s="21"/>
      <c r="G8" s="30">
        <f>E8*F8</f>
        <v>0</v>
      </c>
    </row>
    <row r="9" spans="1:7">
      <c r="A9" s="12" t="s">
        <v>5</v>
      </c>
      <c r="B9" s="9" t="s">
        <v>8</v>
      </c>
      <c r="C9" s="69"/>
      <c r="D9" s="70"/>
      <c r="E9" s="20">
        <v>3</v>
      </c>
      <c r="F9" s="21"/>
      <c r="G9" s="30">
        <f>E9*F9</f>
        <v>0</v>
      </c>
    </row>
    <row r="10" spans="1:7" ht="15.75" thickBot="1">
      <c r="A10" s="13" t="s">
        <v>63</v>
      </c>
      <c r="B10" s="14" t="s">
        <v>9</v>
      </c>
      <c r="C10" s="71"/>
      <c r="D10" s="72"/>
      <c r="E10" s="31">
        <v>2</v>
      </c>
      <c r="F10" s="32"/>
      <c r="G10" s="33">
        <f>E10*F10</f>
        <v>0</v>
      </c>
    </row>
    <row r="11" spans="1:7" ht="15.75" thickBot="1">
      <c r="F11" s="15" t="s">
        <v>15</v>
      </c>
      <c r="G11" s="34">
        <f>G7+G8+G9+G10</f>
        <v>0</v>
      </c>
    </row>
    <row r="12" spans="1:7" ht="15.75" thickBot="1">
      <c r="A12" s="6"/>
      <c r="B12" s="10"/>
      <c r="C12" s="11"/>
      <c r="D12" s="8"/>
    </row>
    <row r="13" spans="1:7" ht="39" thickBot="1">
      <c r="A13" s="22" t="s">
        <v>2</v>
      </c>
      <c r="B13" s="23" t="s">
        <v>6</v>
      </c>
      <c r="C13" s="23" t="s">
        <v>7</v>
      </c>
      <c r="D13" s="40" t="s">
        <v>10</v>
      </c>
      <c r="E13" s="23" t="s">
        <v>43</v>
      </c>
      <c r="F13" s="23" t="s">
        <v>1</v>
      </c>
      <c r="G13" s="24" t="s">
        <v>3</v>
      </c>
    </row>
    <row r="14" spans="1:7">
      <c r="A14" s="25" t="s">
        <v>11</v>
      </c>
      <c r="B14" s="26" t="s">
        <v>46</v>
      </c>
      <c r="C14" s="67"/>
      <c r="D14" s="68"/>
      <c r="E14" s="27">
        <v>1</v>
      </c>
      <c r="F14" s="28"/>
      <c r="G14" s="29">
        <f>E14*F14</f>
        <v>0</v>
      </c>
    </row>
    <row r="15" spans="1:7">
      <c r="A15" s="12" t="s">
        <v>12</v>
      </c>
      <c r="B15" s="9" t="s">
        <v>47</v>
      </c>
      <c r="C15" s="69"/>
      <c r="D15" s="70"/>
      <c r="E15" s="20">
        <v>2</v>
      </c>
      <c r="F15" s="21"/>
      <c r="G15" s="30">
        <f>E15*F15</f>
        <v>0</v>
      </c>
    </row>
    <row r="16" spans="1:7" ht="15.75" thickBot="1">
      <c r="A16" s="13" t="s">
        <v>13</v>
      </c>
      <c r="B16" s="14" t="s">
        <v>14</v>
      </c>
      <c r="C16" s="71"/>
      <c r="D16" s="72"/>
      <c r="E16" s="31">
        <v>1</v>
      </c>
      <c r="F16" s="32"/>
      <c r="G16" s="33">
        <f>E16*F16</f>
        <v>0</v>
      </c>
    </row>
    <row r="17" spans="1:7" ht="15.75" thickBot="1">
      <c r="A17" s="6"/>
      <c r="B17" s="10"/>
      <c r="C17" s="11"/>
      <c r="D17" s="8"/>
      <c r="F17" s="35" t="s">
        <v>15</v>
      </c>
      <c r="G17" s="36">
        <f>G14+G15+G16</f>
        <v>0</v>
      </c>
    </row>
    <row r="18" spans="1:7" ht="15.75" thickBot="1">
      <c r="A18" s="6"/>
      <c r="B18" s="10"/>
      <c r="C18" s="11"/>
      <c r="D18" s="8"/>
      <c r="F18" s="37"/>
      <c r="G18" s="38"/>
    </row>
    <row r="19" spans="1:7" ht="39" thickBot="1">
      <c r="A19" s="22" t="s">
        <v>2</v>
      </c>
      <c r="B19" s="23" t="s">
        <v>6</v>
      </c>
      <c r="C19" s="23" t="s">
        <v>7</v>
      </c>
      <c r="D19" s="40" t="s">
        <v>10</v>
      </c>
      <c r="E19" s="23" t="s">
        <v>43</v>
      </c>
      <c r="F19" s="23" t="s">
        <v>1</v>
      </c>
      <c r="G19" s="24" t="s">
        <v>3</v>
      </c>
    </row>
    <row r="20" spans="1:7">
      <c r="A20" s="25" t="s">
        <v>16</v>
      </c>
      <c r="B20" s="26" t="s">
        <v>48</v>
      </c>
      <c r="C20" s="67"/>
      <c r="D20" s="68"/>
      <c r="E20" s="27">
        <v>2</v>
      </c>
      <c r="F20" s="28"/>
      <c r="G20" s="29">
        <f>E20*F20</f>
        <v>0</v>
      </c>
    </row>
    <row r="21" spans="1:7">
      <c r="A21" s="12" t="s">
        <v>17</v>
      </c>
      <c r="B21" s="9" t="s">
        <v>57</v>
      </c>
      <c r="C21" s="69"/>
      <c r="D21" s="70"/>
      <c r="E21" s="20">
        <v>2</v>
      </c>
      <c r="F21" s="21"/>
      <c r="G21" s="30">
        <f>E21*F21</f>
        <v>0</v>
      </c>
    </row>
    <row r="22" spans="1:7" ht="15.75" thickBot="1">
      <c r="A22" s="13" t="s">
        <v>64</v>
      </c>
      <c r="B22" s="14" t="s">
        <v>49</v>
      </c>
      <c r="C22" s="71"/>
      <c r="D22" s="72"/>
      <c r="E22" s="31">
        <v>1</v>
      </c>
      <c r="F22" s="32"/>
      <c r="G22" s="33">
        <f>E22*F22</f>
        <v>0</v>
      </c>
    </row>
    <row r="23" spans="1:7" ht="15.75" thickBot="1">
      <c r="F23" s="35" t="s">
        <v>15</v>
      </c>
      <c r="G23" s="36">
        <f>G20+G21+G22</f>
        <v>0</v>
      </c>
    </row>
    <row r="24" spans="1:7" ht="16.5" thickBot="1">
      <c r="A24" s="5"/>
      <c r="B24" s="43"/>
      <c r="C24" s="43"/>
      <c r="D24" s="42"/>
    </row>
    <row r="25" spans="1:7" ht="39" thickBot="1">
      <c r="A25" s="22" t="s">
        <v>2</v>
      </c>
      <c r="B25" s="23" t="s">
        <v>6</v>
      </c>
      <c r="C25" s="23" t="s">
        <v>7</v>
      </c>
      <c r="D25" s="40" t="s">
        <v>10</v>
      </c>
      <c r="E25" s="23" t="s">
        <v>43</v>
      </c>
      <c r="F25" s="23" t="s">
        <v>1</v>
      </c>
      <c r="G25" s="24" t="s">
        <v>3</v>
      </c>
    </row>
    <row r="26" spans="1:7">
      <c r="A26" s="12" t="s">
        <v>18</v>
      </c>
      <c r="B26" s="9" t="s">
        <v>50</v>
      </c>
      <c r="C26" s="67"/>
      <c r="D26" s="68"/>
      <c r="E26" s="27">
        <v>30</v>
      </c>
      <c r="F26" s="28"/>
      <c r="G26" s="29">
        <f>E26*F26</f>
        <v>0</v>
      </c>
    </row>
    <row r="27" spans="1:7">
      <c r="A27" s="12" t="s">
        <v>19</v>
      </c>
      <c r="B27" s="9" t="s">
        <v>51</v>
      </c>
      <c r="C27" s="69"/>
      <c r="D27" s="70"/>
      <c r="E27" s="20">
        <v>5</v>
      </c>
      <c r="F27" s="21"/>
      <c r="G27" s="30">
        <f>E27*F27</f>
        <v>0</v>
      </c>
    </row>
    <row r="28" spans="1:7">
      <c r="A28" s="12" t="s">
        <v>20</v>
      </c>
      <c r="B28" s="9" t="s">
        <v>52</v>
      </c>
      <c r="C28" s="69"/>
      <c r="D28" s="70"/>
      <c r="E28" s="20">
        <v>20</v>
      </c>
      <c r="F28" s="21"/>
      <c r="G28" s="30">
        <f>E28*F28</f>
        <v>0</v>
      </c>
    </row>
    <row r="29" spans="1:7" ht="15.75" thickBot="1">
      <c r="A29" s="16" t="s">
        <v>21</v>
      </c>
      <c r="B29" s="17" t="s">
        <v>22</v>
      </c>
      <c r="C29" s="71"/>
      <c r="D29" s="72"/>
      <c r="E29" s="31">
        <v>1</v>
      </c>
      <c r="F29" s="32"/>
      <c r="G29" s="33">
        <f>E29*F29</f>
        <v>0</v>
      </c>
    </row>
    <row r="30" spans="1:7" ht="15.75" thickBot="1">
      <c r="A30" s="6"/>
      <c r="B30" s="10"/>
      <c r="C30" s="64"/>
      <c r="D30" s="65"/>
      <c r="F30" s="35" t="s">
        <v>15</v>
      </c>
      <c r="G30" s="36">
        <f>G26+G27+G28+G29</f>
        <v>0</v>
      </c>
    </row>
    <row r="31" spans="1:7" ht="16.5" thickBot="1">
      <c r="A31" s="5"/>
      <c r="B31" s="41"/>
      <c r="C31" s="73"/>
      <c r="D31" s="74"/>
    </row>
    <row r="32" spans="1:7" ht="39" thickBot="1">
      <c r="A32" s="22" t="s">
        <v>2</v>
      </c>
      <c r="B32" s="23" t="s">
        <v>6</v>
      </c>
      <c r="C32" s="23" t="s">
        <v>7</v>
      </c>
      <c r="D32" s="23" t="s">
        <v>10</v>
      </c>
      <c r="E32" s="23" t="s">
        <v>43</v>
      </c>
      <c r="F32" s="23" t="s">
        <v>1</v>
      </c>
      <c r="G32" s="24" t="s">
        <v>3</v>
      </c>
    </row>
    <row r="33" spans="1:7">
      <c r="A33" s="25" t="s">
        <v>23</v>
      </c>
      <c r="B33" s="44" t="s">
        <v>58</v>
      </c>
      <c r="C33" s="67"/>
      <c r="D33" s="68"/>
      <c r="E33" s="27">
        <v>27</v>
      </c>
      <c r="F33" s="28"/>
      <c r="G33" s="29">
        <f>E33*F33</f>
        <v>0</v>
      </c>
    </row>
    <row r="34" spans="1:7">
      <c r="A34" s="12" t="s">
        <v>24</v>
      </c>
      <c r="B34" s="18" t="s">
        <v>27</v>
      </c>
      <c r="C34" s="69"/>
      <c r="D34" s="69"/>
      <c r="E34" s="20">
        <v>8</v>
      </c>
      <c r="F34" s="21"/>
      <c r="G34" s="30">
        <f>E34*F34</f>
        <v>0</v>
      </c>
    </row>
    <row r="35" spans="1:7">
      <c r="A35" s="12" t="s">
        <v>25</v>
      </c>
      <c r="B35" s="18" t="s">
        <v>28</v>
      </c>
      <c r="C35" s="69"/>
      <c r="D35" s="66"/>
      <c r="E35" s="20">
        <v>3</v>
      </c>
      <c r="F35" s="21"/>
      <c r="G35" s="30">
        <f>E35*F35</f>
        <v>0</v>
      </c>
    </row>
    <row r="36" spans="1:7" ht="15.75" thickBot="1">
      <c r="A36" s="13" t="s">
        <v>26</v>
      </c>
      <c r="B36" s="19" t="s">
        <v>59</v>
      </c>
      <c r="C36" s="71"/>
      <c r="D36" s="72"/>
      <c r="E36" s="31">
        <v>1</v>
      </c>
      <c r="F36" s="32"/>
      <c r="G36" s="33">
        <f>E36*F36</f>
        <v>0</v>
      </c>
    </row>
    <row r="37" spans="1:7" ht="15.75" thickBot="1">
      <c r="A37" s="6"/>
      <c r="B37" s="10"/>
      <c r="C37" s="11"/>
      <c r="D37" s="8"/>
      <c r="F37" s="35" t="s">
        <v>15</v>
      </c>
      <c r="G37" s="36">
        <f>G33+G34+G35+G36</f>
        <v>0</v>
      </c>
    </row>
    <row r="38" spans="1:7" ht="15.75" thickBot="1"/>
    <row r="39" spans="1:7" ht="39" thickBot="1">
      <c r="A39" s="22" t="s">
        <v>2</v>
      </c>
      <c r="B39" s="23" t="s">
        <v>6</v>
      </c>
      <c r="C39" s="23" t="s">
        <v>7</v>
      </c>
      <c r="D39" s="23" t="s">
        <v>10</v>
      </c>
      <c r="E39" s="23" t="s">
        <v>43</v>
      </c>
      <c r="F39" s="23" t="s">
        <v>1</v>
      </c>
      <c r="G39" s="24" t="s">
        <v>3</v>
      </c>
    </row>
    <row r="40" spans="1:7" ht="15.75" thickBot="1">
      <c r="A40" s="25" t="s">
        <v>65</v>
      </c>
      <c r="B40" s="62" t="s">
        <v>53</v>
      </c>
      <c r="C40" s="75"/>
      <c r="D40" s="75"/>
      <c r="E40" s="63">
        <v>2</v>
      </c>
      <c r="F40" s="63"/>
      <c r="G40" s="33">
        <f>E40*F40</f>
        <v>0</v>
      </c>
    </row>
    <row r="41" spans="1:7" ht="15.75" thickBot="1">
      <c r="A41" s="13" t="s">
        <v>60</v>
      </c>
      <c r="B41" s="61" t="s">
        <v>61</v>
      </c>
      <c r="C41" s="71"/>
      <c r="D41" s="71"/>
      <c r="E41" s="31">
        <v>1</v>
      </c>
      <c r="F41" s="32"/>
      <c r="G41" s="33">
        <f>E41*F41</f>
        <v>0</v>
      </c>
    </row>
    <row r="42" spans="1:7" ht="15.75" thickBot="1">
      <c r="A42" s="6"/>
      <c r="B42" s="10"/>
      <c r="C42" s="11"/>
      <c r="D42" s="8"/>
      <c r="F42" s="35" t="s">
        <v>15</v>
      </c>
      <c r="G42" s="36">
        <f>G41+G40</f>
        <v>0</v>
      </c>
    </row>
    <row r="43" spans="1:7" ht="15.75" thickBot="1"/>
    <row r="44" spans="1:7" ht="39" thickBot="1">
      <c r="A44" s="22" t="s">
        <v>2</v>
      </c>
      <c r="B44" s="23" t="s">
        <v>6</v>
      </c>
      <c r="C44" s="23" t="s">
        <v>7</v>
      </c>
      <c r="D44" s="23" t="s">
        <v>10</v>
      </c>
      <c r="E44" s="23" t="s">
        <v>43</v>
      </c>
      <c r="F44" s="23" t="s">
        <v>1</v>
      </c>
      <c r="G44" s="24" t="s">
        <v>3</v>
      </c>
    </row>
    <row r="45" spans="1:7" ht="15.75" thickBot="1">
      <c r="A45" s="45" t="s">
        <v>30</v>
      </c>
      <c r="B45" s="46" t="s">
        <v>31</v>
      </c>
      <c r="C45" s="76"/>
      <c r="D45" s="77"/>
      <c r="E45" s="47">
        <v>1</v>
      </c>
      <c r="F45" s="48"/>
      <c r="G45" s="49">
        <f>E45*F45</f>
        <v>0</v>
      </c>
    </row>
    <row r="46" spans="1:7" ht="15.75" thickBot="1">
      <c r="A46" s="6"/>
      <c r="B46" s="10"/>
      <c r="C46" s="11"/>
      <c r="D46" s="8"/>
      <c r="F46" s="35" t="s">
        <v>15</v>
      </c>
      <c r="G46" s="36">
        <f>G45</f>
        <v>0</v>
      </c>
    </row>
    <row r="47" spans="1:7" ht="15.75" thickBot="1"/>
    <row r="48" spans="1:7" ht="39" thickBot="1">
      <c r="A48" s="22" t="s">
        <v>2</v>
      </c>
      <c r="B48" s="23" t="s">
        <v>6</v>
      </c>
      <c r="C48" s="23" t="s">
        <v>7</v>
      </c>
      <c r="D48" s="40" t="s">
        <v>10</v>
      </c>
      <c r="E48" s="23" t="s">
        <v>43</v>
      </c>
      <c r="F48" s="23" t="s">
        <v>1</v>
      </c>
      <c r="G48" s="24" t="s">
        <v>3</v>
      </c>
    </row>
    <row r="49" spans="1:7">
      <c r="A49" s="25" t="s">
        <v>32</v>
      </c>
      <c r="B49" s="26" t="s">
        <v>35</v>
      </c>
      <c r="C49" s="67"/>
      <c r="D49" s="68"/>
      <c r="E49" s="27">
        <v>1</v>
      </c>
      <c r="F49" s="28"/>
      <c r="G49" s="29">
        <f>E49*F49</f>
        <v>0</v>
      </c>
    </row>
    <row r="50" spans="1:7">
      <c r="A50" s="12" t="s">
        <v>33</v>
      </c>
      <c r="B50" s="9" t="s">
        <v>36</v>
      </c>
      <c r="C50" s="69"/>
      <c r="D50" s="70"/>
      <c r="E50" s="20">
        <v>1</v>
      </c>
      <c r="F50" s="21"/>
      <c r="G50" s="30">
        <f>E50*F50</f>
        <v>0</v>
      </c>
    </row>
    <row r="51" spans="1:7" ht="15.75" thickBot="1">
      <c r="A51" s="13" t="s">
        <v>34</v>
      </c>
      <c r="B51" s="17" t="s">
        <v>37</v>
      </c>
      <c r="C51" s="71"/>
      <c r="D51" s="72"/>
      <c r="E51" s="31">
        <v>14</v>
      </c>
      <c r="F51" s="32"/>
      <c r="G51" s="33">
        <f>E51*F51</f>
        <v>0</v>
      </c>
    </row>
    <row r="52" spans="1:7" ht="15.75" thickBot="1">
      <c r="A52" s="6"/>
      <c r="B52" s="10"/>
      <c r="C52" s="11"/>
      <c r="D52" s="8"/>
      <c r="F52" s="35" t="s">
        <v>15</v>
      </c>
      <c r="G52" s="36">
        <f>G49+G50+G51</f>
        <v>0</v>
      </c>
    </row>
    <row r="54" spans="1:7">
      <c r="C54" s="50" t="s">
        <v>39</v>
      </c>
      <c r="D54" s="50">
        <f>G11+G17+G23+G30+G37+G42+G46+G52</f>
        <v>0</v>
      </c>
      <c r="E54" s="58" t="s">
        <v>41</v>
      </c>
      <c r="F54" s="52"/>
    </row>
    <row r="55" spans="1:7">
      <c r="C55" s="53" t="s">
        <v>38</v>
      </c>
      <c r="D55" s="57">
        <f>0.25*D54</f>
        <v>0</v>
      </c>
      <c r="E55" s="58" t="s">
        <v>41</v>
      </c>
      <c r="F55" s="55"/>
    </row>
    <row r="56" spans="1:7">
      <c r="B56" s="81" t="s">
        <v>40</v>
      </c>
      <c r="C56" s="81"/>
      <c r="D56" s="50">
        <f>D54+D55</f>
        <v>0</v>
      </c>
      <c r="E56" s="58" t="s">
        <v>41</v>
      </c>
      <c r="F56" s="52"/>
    </row>
    <row r="57" spans="1:7">
      <c r="B57" s="53"/>
      <c r="C57" s="56"/>
      <c r="D57" s="54"/>
      <c r="E57" s="51"/>
      <c r="F57" s="56"/>
    </row>
    <row r="58" spans="1:7">
      <c r="B58" s="56"/>
      <c r="C58" s="56"/>
      <c r="D58" s="54"/>
      <c r="E58" s="51"/>
      <c r="F58" s="56"/>
    </row>
    <row r="59" spans="1:7">
      <c r="B59" s="56"/>
      <c r="C59" s="56"/>
      <c r="D59" s="80" t="s">
        <v>54</v>
      </c>
      <c r="E59" s="80"/>
      <c r="F59" s="56"/>
    </row>
    <row r="60" spans="1:7">
      <c r="B60" s="56"/>
      <c r="C60" s="56"/>
      <c r="D60" s="54"/>
      <c r="E60" s="51"/>
      <c r="F60" s="56"/>
    </row>
    <row r="61" spans="1:7">
      <c r="A61" t="s">
        <v>55</v>
      </c>
      <c r="B61" s="60"/>
      <c r="D61" s="79"/>
      <c r="E61" s="79"/>
      <c r="F61" s="56"/>
    </row>
    <row r="62" spans="1:7">
      <c r="B62" s="56"/>
      <c r="D62" s="56"/>
      <c r="E62" s="51"/>
      <c r="F62" s="56"/>
    </row>
    <row r="63" spans="1:7">
      <c r="B63" s="56"/>
      <c r="D63" s="56"/>
      <c r="E63" s="51"/>
      <c r="F63" s="56"/>
    </row>
    <row r="64" spans="1:7">
      <c r="B64" s="56"/>
      <c r="E64" s="51"/>
      <c r="F64" s="56"/>
    </row>
    <row r="65" spans="2:6">
      <c r="B65" s="56"/>
      <c r="C65" s="56"/>
      <c r="D65" s="54"/>
      <c r="E65" s="51"/>
      <c r="F65" s="56"/>
    </row>
  </sheetData>
  <mergeCells count="5">
    <mergeCell ref="B1:F1"/>
    <mergeCell ref="B2:G2"/>
    <mergeCell ref="D61:E61"/>
    <mergeCell ref="D59:E59"/>
    <mergeCell ref="B56:C56"/>
  </mergeCells>
  <phoneticPr fontId="8" type="noConversion"/>
  <pageMargins left="0.70866141732283472" right="0.70866141732283472" top="0.39370078740157483" bottom="0.59055118110236227" header="0.31496062992125984" footer="0.31496062992125984"/>
  <pageSetup paperSize="9" scale="80" orientation="landscape" horizontalDpi="300" verticalDpi="300" r:id="rId1"/>
  <headerFooter>
    <oddFooter>&amp;R&amp;P/&amp;N</oddFooter>
  </headerFooter>
  <rowBreaks count="1" manualBreakCount="1">
    <brk id="30" max="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honeticPr fontId="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Sheet1!Podrucje_ispisa</vt:lpstr>
    </vt:vector>
  </TitlesOfParts>
  <Company>RGN fakultet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Dalibor Kuhinek</dc:creator>
  <cp:lastModifiedBy>Ines Štrok</cp:lastModifiedBy>
  <cp:lastPrinted>2014-11-10T09:28:57Z</cp:lastPrinted>
  <dcterms:created xsi:type="dcterms:W3CDTF">2014-03-18T20:11:00Z</dcterms:created>
  <dcterms:modified xsi:type="dcterms:W3CDTF">2014-11-11T07:14:50Z</dcterms:modified>
</cp:coreProperties>
</file>